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win\Google Drive\0. Dealer Documents\1. Phase III Dealer Setup\"/>
    </mc:Choice>
  </mc:AlternateContent>
  <bookViews>
    <workbookView xWindow="0" yWindow="0" windowWidth="16428" windowHeight="7536"/>
  </bookViews>
  <sheets>
    <sheet name="Initial Hardware &amp; Job Aid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2" i="2"/>
  <c r="G73" i="2"/>
  <c r="G74" i="2"/>
  <c r="G75" i="2"/>
  <c r="G76" i="2"/>
  <c r="G77" i="2"/>
  <c r="G80" i="2"/>
  <c r="G81" i="2"/>
  <c r="G82" i="2"/>
  <c r="G83" i="2"/>
  <c r="J83" i="2"/>
  <c r="G84" i="2"/>
  <c r="G85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3" i="2" l="1"/>
</calcChain>
</file>

<file path=xl/comments1.xml><?xml version="1.0" encoding="utf-8"?>
<comments xmlns="http://schemas.openxmlformats.org/spreadsheetml/2006/main">
  <authors>
    <author>Sherwin Quilay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 xml:space="preserve">Insert Date
(YY/DD/MM)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Insert Company Name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<sst xmlns="http://schemas.openxmlformats.org/spreadsheetml/2006/main" count="175" uniqueCount="146">
  <si>
    <t>Total</t>
  </si>
  <si>
    <t>R-M231-8724</t>
  </si>
  <si>
    <t>Lava</t>
  </si>
  <si>
    <t>R-M231-8226</t>
  </si>
  <si>
    <t>Black</t>
  </si>
  <si>
    <t>Bruciato</t>
  </si>
  <si>
    <t>Concrete Formwood</t>
  </si>
  <si>
    <t>Charrded Formwood</t>
  </si>
  <si>
    <t>Antique White</t>
  </si>
  <si>
    <t>White Ash</t>
  </si>
  <si>
    <t>Aria</t>
  </si>
  <si>
    <t>R-M230-0358</t>
  </si>
  <si>
    <t>Chocolate Apple</t>
  </si>
  <si>
    <t>Hacienda Black</t>
  </si>
  <si>
    <t>Sandwood</t>
  </si>
  <si>
    <t>Tobacco Halifax Oak</t>
  </si>
  <si>
    <t>HardRock Maple</t>
  </si>
  <si>
    <t>White</t>
  </si>
  <si>
    <t>FILLER STICKS</t>
  </si>
  <si>
    <t>H.001.24.700</t>
  </si>
  <si>
    <t>Centering Drill Bit Holder (Line Boring Tool)</t>
  </si>
  <si>
    <t>H.001.35.001</t>
  </si>
  <si>
    <t>Handle Drilling Jig</t>
  </si>
  <si>
    <t>H.001.27.007</t>
  </si>
  <si>
    <t>Line Boring Jig</t>
  </si>
  <si>
    <t>H.006.37.285</t>
  </si>
  <si>
    <t>Pozi Drive Driver Bit 2" (10 pack)</t>
  </si>
  <si>
    <t>H.001.41.168</t>
  </si>
  <si>
    <t>5mm Drill Bits (10 pack)</t>
  </si>
  <si>
    <t>H.001.25.639</t>
  </si>
  <si>
    <t>Rafix Installer Kit</t>
  </si>
  <si>
    <t>JOB AIDS RECOMMENDED INITIAL ORDER</t>
  </si>
  <si>
    <t>M-R20-1765</t>
  </si>
  <si>
    <t>Flat Screw #8 x 1-1/4   #2 Drive</t>
  </si>
  <si>
    <t>M-R20-1779</t>
  </si>
  <si>
    <t>Flat Screw #8 x 2-1/2    #2 Drive</t>
  </si>
  <si>
    <t>M-04-5621-L</t>
  </si>
  <si>
    <t>Dowels 8x30mm</t>
  </si>
  <si>
    <t>R-TGST316212VDC1</t>
  </si>
  <si>
    <t>Toggle Bolt 3/16</t>
  </si>
  <si>
    <t>H.262.28.642</t>
  </si>
  <si>
    <t>Minifix Bolt</t>
  </si>
  <si>
    <t>H.262.26.535</t>
  </si>
  <si>
    <t>Minifix Cam</t>
  </si>
  <si>
    <t>MURPHY BED RECOMMENDED INITIAL ORDER</t>
  </si>
  <si>
    <t xml:space="preserve">White </t>
  </si>
  <si>
    <t>Round Covers - 40 Cards</t>
  </si>
  <si>
    <t>M-R20-3102</t>
  </si>
  <si>
    <t>Drawer Front Screw Recex #8 x 1-1/4</t>
  </si>
  <si>
    <t>M-FSTAPE.1.5x50</t>
  </si>
  <si>
    <t>Double Sided Tape  1.5"</t>
  </si>
  <si>
    <t>M-06-7000</t>
  </si>
  <si>
    <t>System Screw Pozi (euro)</t>
  </si>
  <si>
    <t>H.263.50.705</t>
  </si>
  <si>
    <t>Flush Rafix Cams</t>
  </si>
  <si>
    <t>H.263.20.985</t>
  </si>
  <si>
    <t>System Bolt Single</t>
  </si>
  <si>
    <t>M-R20-1564</t>
  </si>
  <si>
    <t>Pan Screw #8 x 5/8   #2 Drive</t>
  </si>
  <si>
    <t>M-R20-3950</t>
  </si>
  <si>
    <t>8/32 Standard Screw Break-away</t>
  </si>
  <si>
    <t>M-043-2415</t>
  </si>
  <si>
    <t>Shelf Support</t>
  </si>
  <si>
    <t>M-R20-3308</t>
  </si>
  <si>
    <t>Wafer Screw 3in (Garage Cabinet)</t>
  </si>
  <si>
    <t>M-105-S10550H</t>
  </si>
  <si>
    <t xml:space="preserve">Undermount Soft-Close Slide 550mm 22" </t>
  </si>
  <si>
    <t>M-105-T02TQ</t>
  </si>
  <si>
    <t>Reg Plate 0mm Garage</t>
  </si>
  <si>
    <t>M-105-A675</t>
  </si>
  <si>
    <t>Reg Hinge 110' Full Overlay Garage</t>
  </si>
  <si>
    <t>M-071-2553</t>
  </si>
  <si>
    <t>Bumpers</t>
  </si>
  <si>
    <t>H.267.01.717</t>
  </si>
  <si>
    <t>Connector Sleeve m4</t>
  </si>
  <si>
    <t>M-20-4112</t>
  </si>
  <si>
    <t>Metric Screw M4 x 10</t>
  </si>
  <si>
    <t>M-06-6516</t>
  </si>
  <si>
    <t xml:space="preserve">Conformat Screw 7x50mm Pozi </t>
  </si>
  <si>
    <t>GARAGE RECOMMENDED INITIAL ORDER</t>
  </si>
  <si>
    <t>Panel Covers - 120 Cards</t>
  </si>
  <si>
    <t>Cam Covers - 20 Cards</t>
  </si>
  <si>
    <t>M-045-3302</t>
  </si>
  <si>
    <t xml:space="preserve">Silicone White  </t>
  </si>
  <si>
    <t>R-NA8LVP</t>
  </si>
  <si>
    <t>Drywall Anchors    50</t>
  </si>
  <si>
    <t>M-3M-205-36x55</t>
  </si>
  <si>
    <t>Painter Tape Green    1.5"</t>
  </si>
  <si>
    <t>R-D015784</t>
  </si>
  <si>
    <t>DRYDEX</t>
  </si>
  <si>
    <t>M-1655WH-32</t>
  </si>
  <si>
    <t>Corner brackets (White)</t>
  </si>
  <si>
    <t>M-105-S10350H</t>
  </si>
  <si>
    <t xml:space="preserve">Undermount Soft-Close Slide 350mm 14" </t>
  </si>
  <si>
    <t>M-105-C85B6A5H-X</t>
  </si>
  <si>
    <t>Soft Close Hinge105' HalfOverlay Closets</t>
  </si>
  <si>
    <t>M-105-89T02TQ</t>
  </si>
  <si>
    <t>Softclose Plate 0mm Closets</t>
  </si>
  <si>
    <t>H.263.24.943</t>
  </si>
  <si>
    <t>System 2 piece Double</t>
  </si>
  <si>
    <t>H.263.24.972</t>
  </si>
  <si>
    <t>System 1 Bolt  Double</t>
  </si>
  <si>
    <t>M-04-5311</t>
  </si>
  <si>
    <t xml:space="preserve">Closet Oval Rod Holder </t>
  </si>
  <si>
    <t>M-04-5201</t>
  </si>
  <si>
    <t>Closet Oval Rod Chrome 8ft</t>
  </si>
  <si>
    <t>H.290.02.390</t>
  </si>
  <si>
    <t>Hanging Hardware Cover Right Black</t>
  </si>
  <si>
    <t>H.290.02.780</t>
  </si>
  <si>
    <t>Hanging Hardware Cover Right White</t>
  </si>
  <si>
    <t>H.290.02.391</t>
  </si>
  <si>
    <t>Hanging Hardware Cover Left Black</t>
  </si>
  <si>
    <t>H.290.02.781</t>
  </si>
  <si>
    <t>Hanging Hardware Cover Left White</t>
  </si>
  <si>
    <t>H.290.02.710</t>
  </si>
  <si>
    <t>Hanging Hardware Right</t>
  </si>
  <si>
    <t>H.290.02.711</t>
  </si>
  <si>
    <t>Hanging Hardware Left</t>
  </si>
  <si>
    <t>H.290.12.380</t>
  </si>
  <si>
    <t>Hanging Rail Cover Black</t>
  </si>
  <si>
    <t>H.290.12.781</t>
  </si>
  <si>
    <t>Hanging Rail Cover White</t>
  </si>
  <si>
    <t>H.290.11.901</t>
  </si>
  <si>
    <t>Hanging Rail</t>
  </si>
  <si>
    <t>CLOSET RECOMMENDED INITIAL ORDER</t>
  </si>
  <si>
    <t>Qty Order</t>
  </si>
  <si>
    <t>Price per 
Min. order</t>
  </si>
  <si>
    <t>Qty 
Min.</t>
  </si>
  <si>
    <t>Code</t>
  </si>
  <si>
    <t>Part</t>
  </si>
  <si>
    <t>Shipping Address:</t>
  </si>
  <si>
    <t>Name:</t>
  </si>
  <si>
    <t>Company Name:</t>
  </si>
  <si>
    <t>Date: (YY/DD/MM)</t>
  </si>
  <si>
    <t>R-M230-10874</t>
  </si>
  <si>
    <t>R-M230-0303</t>
  </si>
  <si>
    <t>R-M230-4048</t>
  </si>
  <si>
    <t>R-M230-0031</t>
  </si>
  <si>
    <t>R-M230-0149</t>
  </si>
  <si>
    <t>R-M230-11707</t>
  </si>
  <si>
    <t>R-M230-0174</t>
  </si>
  <si>
    <t>R-M230-0198</t>
  </si>
  <si>
    <t>R-M230-0144</t>
  </si>
  <si>
    <t>R-M230-0029</t>
  </si>
  <si>
    <t>R-M230-0152</t>
  </si>
  <si>
    <t>Recommended Initial Order for Hardware &amp; Job Aids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</si>
</sst>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2020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164" fontId="0" fillId="0" borderId="1" xfId="0" applyNumberFormat="1" applyBorder="1"/>
    <xf numFmtId="164" fontId="0" fillId="0" borderId="4" xfId="0" applyNumberFormat="1" applyBorder="1"/>
    <xf numFmtId="164" fontId="0" fillId="0" borderId="4" xfId="1" applyNumberFormat="1" applyFont="1" applyFill="1" applyBorder="1" applyAlignment="1">
      <alignment horizontal="center"/>
    </xf>
    <xf numFmtId="0" fontId="0" fillId="0" borderId="4" xfId="1" applyNumberFormat="1" applyFont="1" applyFill="1" applyBorder="1" applyAlignment="1">
      <alignment horizontal="center"/>
    </xf>
    <xf numFmtId="0" fontId="0" fillId="0" borderId="4" xfId="0" applyBorder="1"/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0" borderId="4" xfId="1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49" fontId="0" fillId="0" borderId="4" xfId="0" applyNumberFormat="1" applyBorder="1"/>
    <xf numFmtId="0" fontId="0" fillId="0" borderId="0" xfId="0" applyProtection="1">
      <protection locked="0"/>
    </xf>
    <xf numFmtId="164" fontId="0" fillId="0" borderId="4" xfId="0" applyNumberFormat="1" applyBorder="1" applyAlignment="1">
      <alignment horizontal="center"/>
    </xf>
    <xf numFmtId="49" fontId="0" fillId="0" borderId="4" xfId="0" applyNumberFormat="1" applyFont="1" applyFill="1" applyBorder="1"/>
    <xf numFmtId="0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Font="1" applyFill="1" applyBorder="1"/>
    <xf numFmtId="2" fontId="0" fillId="0" borderId="0" xfId="0" applyNumberFormat="1" applyBorder="1"/>
    <xf numFmtId="0" fontId="0" fillId="2" borderId="4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2" fontId="0" fillId="0" borderId="4" xfId="0" applyNumberFormat="1" applyFont="1" applyBorder="1"/>
    <xf numFmtId="0" fontId="3" fillId="0" borderId="4" xfId="0" applyFont="1" applyFill="1" applyBorder="1"/>
    <xf numFmtId="0" fontId="0" fillId="0" borderId="0" xfId="0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2" fontId="0" fillId="0" borderId="0" xfId="0" applyNumberFormat="1" applyFont="1" applyBorder="1" applyProtection="1"/>
    <xf numFmtId="2" fontId="0" fillId="0" borderId="0" xfId="0" applyNumberFormat="1" applyFill="1" applyBorder="1" applyAlignment="1" applyProtection="1">
      <alignment horizontal="left"/>
    </xf>
    <xf numFmtId="164" fontId="0" fillId="0" borderId="4" xfId="0" applyNumberForma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2" fontId="0" fillId="0" borderId="4" xfId="0" applyNumberFormat="1" applyFont="1" applyBorder="1" applyProtection="1"/>
    <xf numFmtId="0" fontId="0" fillId="0" borderId="4" xfId="0" applyNumberFormat="1" applyBorder="1" applyAlignment="1" applyProtection="1">
      <alignment horizontal="center"/>
    </xf>
    <xf numFmtId="49" fontId="0" fillId="0" borderId="4" xfId="0" applyNumberFormat="1" applyFont="1" applyFill="1" applyBorder="1" applyProtection="1"/>
    <xf numFmtId="0" fontId="3" fillId="0" borderId="4" xfId="0" applyFont="1" applyFill="1" applyBorder="1" applyProtection="1"/>
    <xf numFmtId="164" fontId="0" fillId="0" borderId="4" xfId="0" applyNumberFormat="1" applyFill="1" applyBorder="1" applyAlignment="1" applyProtection="1">
      <alignment horizontal="center"/>
    </xf>
    <xf numFmtId="0" fontId="0" fillId="0" borderId="4" xfId="0" applyFont="1" applyBorder="1" applyProtection="1"/>
    <xf numFmtId="0" fontId="0" fillId="0" borderId="4" xfId="0" applyBorder="1" applyProtection="1"/>
    <xf numFmtId="0" fontId="0" fillId="3" borderId="4" xfId="0" applyFill="1" applyBorder="1" applyProtection="1"/>
    <xf numFmtId="2" fontId="0" fillId="3" borderId="4" xfId="0" applyNumberFormat="1" applyFill="1" applyBorder="1" applyAlignment="1" applyProtection="1">
      <alignment horizontal="center" wrapText="1"/>
    </xf>
    <xf numFmtId="49" fontId="0" fillId="3" borderId="4" xfId="0" applyNumberFormat="1" applyFill="1" applyBorder="1" applyProtection="1"/>
    <xf numFmtId="2" fontId="2" fillId="0" borderId="4" xfId="0" applyNumberFormat="1" applyFont="1" applyFill="1" applyBorder="1" applyProtection="1"/>
    <xf numFmtId="0" fontId="0" fillId="4" borderId="4" xfId="0" applyFill="1" applyBorder="1" applyAlignment="1" applyProtection="1">
      <alignment horizontal="center"/>
    </xf>
    <xf numFmtId="0" fontId="0" fillId="4" borderId="4" xfId="0" applyFill="1" applyBorder="1" applyProtection="1"/>
    <xf numFmtId="2" fontId="0" fillId="4" borderId="4" xfId="0" applyNumberFormat="1" applyFill="1" applyBorder="1" applyAlignment="1" applyProtection="1">
      <alignment horizontal="center" wrapText="1"/>
    </xf>
    <xf numFmtId="49" fontId="0" fillId="4" borderId="4" xfId="0" applyNumberFormat="1" applyFill="1" applyBorder="1" applyProtection="1"/>
    <xf numFmtId="0" fontId="0" fillId="0" borderId="5" xfId="0" applyBorder="1" applyAlignment="1" applyProtection="1"/>
    <xf numFmtId="0" fontId="0" fillId="0" borderId="0" xfId="0" applyAlignment="1" applyProtection="1"/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vertical="center"/>
    </xf>
    <xf numFmtId="2" fontId="0" fillId="0" borderId="3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left"/>
    </xf>
    <xf numFmtId="2" fontId="0" fillId="0" borderId="3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" fillId="0" borderId="5" xfId="0" applyNumberFormat="1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2" fontId="0" fillId="0" borderId="3" xfId="0" applyNumberFormat="1" applyFill="1" applyBorder="1" applyAlignment="1" applyProtection="1">
      <alignment horizontal="left"/>
    </xf>
    <xf numFmtId="2" fontId="0" fillId="0" borderId="1" xfId="0" applyNumberFormat="1" applyFill="1" applyBorder="1" applyAlignment="1" applyProtection="1">
      <alignment horizontal="left"/>
    </xf>
    <xf numFmtId="2" fontId="0" fillId="0" borderId="3" xfId="0" applyNumberFormat="1" applyBorder="1" applyAlignment="1" applyProtection="1">
      <alignment horizontal="left"/>
    </xf>
    <xf numFmtId="2" fontId="0" fillId="0" borderId="1" xfId="0" applyNumberFormat="1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2" fontId="0" fillId="0" borderId="3" xfId="0" applyNumberFormat="1" applyFont="1" applyFill="1" applyBorder="1" applyAlignment="1" applyProtection="1">
      <alignment horizontal="left"/>
    </xf>
    <xf numFmtId="2" fontId="0" fillId="0" borderId="1" xfId="0" applyNumberFormat="1" applyFont="1" applyFill="1" applyBorder="1" applyAlignment="1" applyProtection="1">
      <alignment horizontal="left"/>
    </xf>
    <xf numFmtId="2" fontId="0" fillId="4" borderId="3" xfId="0" applyNumberFormat="1" applyFill="1" applyBorder="1" applyAlignment="1" applyProtection="1">
      <alignment horizontal="left"/>
    </xf>
    <xf numFmtId="2" fontId="0" fillId="4" borderId="1" xfId="0" applyNumberFormat="1" applyFill="1" applyBorder="1" applyAlignment="1" applyProtection="1">
      <alignment horizontal="left"/>
    </xf>
    <xf numFmtId="2" fontId="0" fillId="0" borderId="3" xfId="0" applyNumberFormat="1" applyFont="1" applyFill="1" applyBorder="1" applyAlignment="1" applyProtection="1"/>
    <xf numFmtId="2" fontId="0" fillId="0" borderId="1" xfId="0" applyNumberFormat="1" applyFont="1" applyFill="1" applyBorder="1" applyAlignment="1" applyProtection="1"/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441960</xdr:colOff>
      <xdr:row>0</xdr:row>
      <xdr:rowOff>7620</xdr:rowOff>
    </xdr:from>
    <xdr:ext cx="1754506" cy="681763"/>
    <xdr:pic>
      <xdr:nvPicPr>
        <xdr:cNvPr id="2" name="Picture 1">
          <a:extLst>
            <a:ext uri="{FF2B5EF4-FFF2-40B4-BE49-F238E27FC236}">
              <a16:creationId xmlns:a16="http://schemas.microsoft.com/office/drawing/2014/main" id="{9A17DC3D-5136-4BA2-B49C-EFD0C5555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0360" y="7620"/>
          <a:ext cx="1754506" cy="68176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03"/>
  <sheetViews>
    <sheetView tabSelected="1" workbookViewId="0">
      <pane ySplit="5" topLeftCell="A6" activePane="bottomLeft" state="frozen"/>
      <selection pane="bottomLeft" sqref="A1:C1"/>
    </sheetView>
  </sheetViews>
  <sheetFormatPr defaultRowHeight="14.4" x14ac:dyDescent="0.3"/>
  <cols>
    <col min="1" max="1" width="24.6640625" customWidth="1"/>
    <col min="2" max="2" width="17.33203125" customWidth="1"/>
    <col min="3" max="3" width="24" customWidth="1"/>
    <col min="4" max="4" width="6.44140625" bestFit="1" customWidth="1"/>
    <col min="5" max="5" width="9.5546875" bestFit="1" customWidth="1"/>
    <col min="6" max="6" width="7.88671875" customWidth="1"/>
    <col min="7" max="7" width="14.5546875" customWidth="1"/>
    <col min="8" max="27" width="8.88671875" hidden="1" customWidth="1"/>
    <col min="28" max="32" width="8.88671875" customWidth="1"/>
  </cols>
  <sheetData>
    <row r="1" spans="1:27" ht="44.4" customHeight="1" x14ac:dyDescent="0.3">
      <c r="A1" s="72" t="s">
        <v>145</v>
      </c>
      <c r="B1" s="73"/>
      <c r="C1" s="73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3">
      <c r="A2" s="22" t="s">
        <v>133</v>
      </c>
      <c r="B2" s="74"/>
      <c r="C2" s="74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x14ac:dyDescent="0.3">
      <c r="A3" s="22" t="s">
        <v>132</v>
      </c>
      <c r="B3" s="75"/>
      <c r="C3" s="75"/>
      <c r="D3" s="46" t="s">
        <v>131</v>
      </c>
      <c r="E3" s="75"/>
      <c r="F3" s="75"/>
      <c r="G3" s="75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x14ac:dyDescent="0.3">
      <c r="A4" s="45" t="s">
        <v>130</v>
      </c>
      <c r="B4" s="76"/>
      <c r="C4" s="76"/>
      <c r="D4" s="76"/>
      <c r="E4" s="76"/>
      <c r="F4" s="76"/>
      <c r="G4" s="76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28.8" x14ac:dyDescent="0.3">
      <c r="A5" s="68" t="s">
        <v>129</v>
      </c>
      <c r="B5" s="69"/>
      <c r="C5" s="44" t="s">
        <v>128</v>
      </c>
      <c r="D5" s="43" t="s">
        <v>127</v>
      </c>
      <c r="E5" s="43" t="s">
        <v>126</v>
      </c>
      <c r="F5" s="42" t="s">
        <v>125</v>
      </c>
      <c r="G5" s="41" t="s">
        <v>0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8" x14ac:dyDescent="0.35">
      <c r="A6" s="40" t="s">
        <v>124</v>
      </c>
      <c r="B6" s="40"/>
      <c r="C6" s="39"/>
      <c r="D6" s="38"/>
      <c r="E6" s="38"/>
      <c r="F6" s="37"/>
      <c r="G6" s="36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x14ac:dyDescent="0.3">
      <c r="A7" s="66" t="s">
        <v>123</v>
      </c>
      <c r="B7" s="67"/>
      <c r="C7" s="32" t="s">
        <v>122</v>
      </c>
      <c r="D7" s="31">
        <v>20</v>
      </c>
      <c r="E7" s="28">
        <v>174.42</v>
      </c>
      <c r="F7" s="6">
        <v>0</v>
      </c>
      <c r="G7" s="28">
        <f t="shared" ref="G7:G41" si="0">(E7/D7)*F7</f>
        <v>0</v>
      </c>
      <c r="H7" s="22">
        <v>0</v>
      </c>
      <c r="I7" s="22">
        <v>20</v>
      </c>
      <c r="J7" s="22">
        <v>40</v>
      </c>
      <c r="K7" s="22">
        <v>60</v>
      </c>
      <c r="L7" s="22">
        <v>80</v>
      </c>
      <c r="M7" s="22">
        <v>100</v>
      </c>
      <c r="N7" s="22">
        <v>120</v>
      </c>
      <c r="O7" s="22">
        <v>140</v>
      </c>
      <c r="P7" s="22">
        <v>160</v>
      </c>
      <c r="Q7" s="22">
        <v>180</v>
      </c>
      <c r="R7" s="22">
        <v>200</v>
      </c>
      <c r="S7" s="22">
        <v>220</v>
      </c>
      <c r="T7" s="22">
        <v>240</v>
      </c>
      <c r="U7" s="22">
        <v>260</v>
      </c>
      <c r="V7" s="22">
        <v>280</v>
      </c>
      <c r="W7" s="22">
        <v>300</v>
      </c>
      <c r="X7" s="22">
        <v>320</v>
      </c>
      <c r="Y7" s="22">
        <v>340</v>
      </c>
      <c r="Z7" s="22">
        <v>360</v>
      </c>
      <c r="AA7" s="22">
        <v>380</v>
      </c>
    </row>
    <row r="8" spans="1:27" x14ac:dyDescent="0.3">
      <c r="A8" s="66" t="s">
        <v>121</v>
      </c>
      <c r="B8" s="67"/>
      <c r="C8" s="32" t="s">
        <v>120</v>
      </c>
      <c r="D8" s="31">
        <v>20</v>
      </c>
      <c r="E8" s="28">
        <v>72.63</v>
      </c>
      <c r="F8" s="6">
        <v>0</v>
      </c>
      <c r="G8" s="28">
        <f t="shared" si="0"/>
        <v>0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x14ac:dyDescent="0.3">
      <c r="A9" s="70" t="s">
        <v>119</v>
      </c>
      <c r="B9" s="71"/>
      <c r="C9" s="32" t="s">
        <v>118</v>
      </c>
      <c r="D9" s="31">
        <v>20</v>
      </c>
      <c r="E9" s="28">
        <v>83.160000000000011</v>
      </c>
      <c r="F9" s="6">
        <v>0</v>
      </c>
      <c r="G9" s="28">
        <f t="shared" si="0"/>
        <v>0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x14ac:dyDescent="0.3">
      <c r="A10" s="66" t="s">
        <v>117</v>
      </c>
      <c r="B10" s="67"/>
      <c r="C10" s="32" t="s">
        <v>116</v>
      </c>
      <c r="D10" s="31">
        <v>100</v>
      </c>
      <c r="E10" s="28">
        <v>228.15</v>
      </c>
      <c r="F10" s="6">
        <v>0</v>
      </c>
      <c r="G10" s="28">
        <f t="shared" si="0"/>
        <v>0</v>
      </c>
      <c r="H10" s="22">
        <v>0</v>
      </c>
      <c r="I10" s="22">
        <v>100</v>
      </c>
      <c r="J10" s="22">
        <v>200</v>
      </c>
      <c r="K10" s="22">
        <v>300</v>
      </c>
      <c r="L10" s="22">
        <v>400</v>
      </c>
      <c r="M10" s="22">
        <v>500</v>
      </c>
      <c r="N10" s="22">
        <v>600</v>
      </c>
      <c r="O10" s="22">
        <v>700</v>
      </c>
      <c r="P10" s="22">
        <v>800</v>
      </c>
      <c r="Q10" s="22">
        <v>900</v>
      </c>
      <c r="R10" s="22">
        <v>1000</v>
      </c>
      <c r="S10" s="22">
        <v>1100</v>
      </c>
      <c r="T10" s="22">
        <v>1200</v>
      </c>
      <c r="U10" s="22">
        <v>1300</v>
      </c>
      <c r="V10" s="22">
        <v>1400</v>
      </c>
      <c r="W10" s="22">
        <v>1500</v>
      </c>
      <c r="X10" s="22">
        <v>1600</v>
      </c>
      <c r="Y10" s="22">
        <v>1700</v>
      </c>
      <c r="Z10" s="22"/>
      <c r="AA10" s="22"/>
    </row>
    <row r="11" spans="1:27" x14ac:dyDescent="0.3">
      <c r="A11" s="66" t="s">
        <v>115</v>
      </c>
      <c r="B11" s="67"/>
      <c r="C11" s="32" t="s">
        <v>114</v>
      </c>
      <c r="D11" s="31">
        <v>100</v>
      </c>
      <c r="E11" s="28">
        <v>228.15</v>
      </c>
      <c r="F11" s="6">
        <v>0</v>
      </c>
      <c r="G11" s="28">
        <f t="shared" si="0"/>
        <v>0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x14ac:dyDescent="0.3">
      <c r="A12" s="66" t="s">
        <v>113</v>
      </c>
      <c r="B12" s="67"/>
      <c r="C12" s="32" t="s">
        <v>112</v>
      </c>
      <c r="D12" s="31">
        <v>100</v>
      </c>
      <c r="E12" s="28">
        <v>29.700000000000003</v>
      </c>
      <c r="F12" s="6">
        <v>0</v>
      </c>
      <c r="G12" s="28">
        <f t="shared" si="0"/>
        <v>0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x14ac:dyDescent="0.3">
      <c r="A13" s="66" t="s">
        <v>111</v>
      </c>
      <c r="B13" s="67"/>
      <c r="C13" s="32" t="s">
        <v>110</v>
      </c>
      <c r="D13" s="31">
        <v>100</v>
      </c>
      <c r="E13" s="28">
        <v>29.700000000000003</v>
      </c>
      <c r="F13" s="6">
        <v>0</v>
      </c>
      <c r="G13" s="28">
        <f t="shared" si="0"/>
        <v>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x14ac:dyDescent="0.3">
      <c r="A14" s="66" t="s">
        <v>109</v>
      </c>
      <c r="B14" s="67"/>
      <c r="C14" s="35" t="s">
        <v>108</v>
      </c>
      <c r="D14" s="31">
        <v>100</v>
      </c>
      <c r="E14" s="28">
        <v>29.700000000000003</v>
      </c>
      <c r="F14" s="6">
        <v>0</v>
      </c>
      <c r="G14" s="28">
        <f t="shared" si="0"/>
        <v>0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x14ac:dyDescent="0.3">
      <c r="A15" s="66" t="s">
        <v>107</v>
      </c>
      <c r="B15" s="67"/>
      <c r="C15" s="32" t="s">
        <v>106</v>
      </c>
      <c r="D15" s="31">
        <v>100</v>
      </c>
      <c r="E15" s="28">
        <v>29.700000000000003</v>
      </c>
      <c r="F15" s="6">
        <v>0</v>
      </c>
      <c r="G15" s="28">
        <f t="shared" si="0"/>
        <v>0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x14ac:dyDescent="0.3">
      <c r="A16" s="62" t="s">
        <v>105</v>
      </c>
      <c r="B16" s="63"/>
      <c r="C16" s="32" t="s">
        <v>104</v>
      </c>
      <c r="D16" s="31">
        <v>10</v>
      </c>
      <c r="E16" s="28">
        <v>203.24250000000004</v>
      </c>
      <c r="F16" s="6">
        <v>0</v>
      </c>
      <c r="G16" s="28">
        <f t="shared" si="0"/>
        <v>0</v>
      </c>
      <c r="H16" s="22">
        <v>0</v>
      </c>
      <c r="I16" s="22">
        <v>10</v>
      </c>
      <c r="J16" s="22">
        <v>20</v>
      </c>
      <c r="K16" s="22">
        <v>30</v>
      </c>
      <c r="L16" s="22">
        <v>40</v>
      </c>
      <c r="M16" s="22">
        <v>50</v>
      </c>
      <c r="N16" s="22">
        <v>60</v>
      </c>
      <c r="O16" s="22">
        <v>70</v>
      </c>
      <c r="P16" s="22">
        <v>80</v>
      </c>
      <c r="Q16" s="22">
        <v>90</v>
      </c>
      <c r="R16" s="22">
        <v>100</v>
      </c>
      <c r="S16" s="22">
        <v>110</v>
      </c>
      <c r="T16" s="22">
        <v>120</v>
      </c>
      <c r="U16" s="22">
        <v>130</v>
      </c>
      <c r="V16" s="22">
        <v>140</v>
      </c>
      <c r="W16" s="22">
        <v>150</v>
      </c>
      <c r="X16" s="22">
        <v>160</v>
      </c>
      <c r="Y16" s="22">
        <v>170</v>
      </c>
      <c r="Z16" s="22">
        <v>180</v>
      </c>
      <c r="AA16" s="22">
        <v>190</v>
      </c>
    </row>
    <row r="17" spans="1:27" x14ac:dyDescent="0.3">
      <c r="A17" s="62" t="s">
        <v>103</v>
      </c>
      <c r="B17" s="63"/>
      <c r="C17" s="32" t="s">
        <v>102</v>
      </c>
      <c r="D17" s="31">
        <v>100</v>
      </c>
      <c r="E17" s="28">
        <v>47.25</v>
      </c>
      <c r="F17" s="6">
        <v>0</v>
      </c>
      <c r="G17" s="28">
        <f t="shared" si="0"/>
        <v>0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x14ac:dyDescent="0.3">
      <c r="A18" s="62" t="s">
        <v>62</v>
      </c>
      <c r="B18" s="63"/>
      <c r="C18" s="32" t="s">
        <v>61</v>
      </c>
      <c r="D18" s="31">
        <v>1000</v>
      </c>
      <c r="E18" s="28">
        <v>27</v>
      </c>
      <c r="F18" s="6">
        <v>0</v>
      </c>
      <c r="G18" s="28">
        <f t="shared" si="0"/>
        <v>0</v>
      </c>
      <c r="H18" s="22">
        <v>0</v>
      </c>
      <c r="I18" s="22">
        <v>1000</v>
      </c>
      <c r="J18" s="22">
        <v>2000</v>
      </c>
      <c r="K18" s="22">
        <v>3000</v>
      </c>
      <c r="L18" s="22">
        <v>4000</v>
      </c>
      <c r="M18" s="22">
        <v>5000</v>
      </c>
      <c r="N18" s="22">
        <v>6000</v>
      </c>
      <c r="O18" s="22">
        <v>7000</v>
      </c>
      <c r="P18" s="22">
        <v>8000</v>
      </c>
      <c r="Q18" s="22">
        <v>9000</v>
      </c>
      <c r="R18" s="22">
        <v>10000</v>
      </c>
      <c r="S18" s="22">
        <v>11000</v>
      </c>
      <c r="T18" s="22">
        <v>12000</v>
      </c>
      <c r="U18" s="22">
        <v>13000</v>
      </c>
      <c r="V18" s="22">
        <v>14000</v>
      </c>
      <c r="W18" s="22">
        <v>15000</v>
      </c>
      <c r="X18" s="22"/>
      <c r="Y18" s="22"/>
      <c r="Z18" s="22"/>
      <c r="AA18" s="22"/>
    </row>
    <row r="19" spans="1:27" x14ac:dyDescent="0.3">
      <c r="A19" s="62" t="s">
        <v>58</v>
      </c>
      <c r="B19" s="63"/>
      <c r="C19" s="32" t="s">
        <v>57</v>
      </c>
      <c r="D19" s="31">
        <v>1000</v>
      </c>
      <c r="E19" s="28">
        <v>16.875</v>
      </c>
      <c r="F19" s="6">
        <v>0</v>
      </c>
      <c r="G19" s="28">
        <f t="shared" si="0"/>
        <v>0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x14ac:dyDescent="0.3">
      <c r="A20" s="62" t="s">
        <v>33</v>
      </c>
      <c r="B20" s="63"/>
      <c r="C20" s="32" t="s">
        <v>32</v>
      </c>
      <c r="D20" s="31">
        <v>1000</v>
      </c>
      <c r="E20" s="28">
        <v>18.603000000000002</v>
      </c>
      <c r="F20" s="6">
        <v>0</v>
      </c>
      <c r="G20" s="28">
        <f t="shared" si="0"/>
        <v>0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x14ac:dyDescent="0.3">
      <c r="A21" s="62" t="s">
        <v>35</v>
      </c>
      <c r="B21" s="63"/>
      <c r="C21" s="32" t="s">
        <v>34</v>
      </c>
      <c r="D21" s="31">
        <v>1000</v>
      </c>
      <c r="E21" s="28">
        <v>29.092500000000001</v>
      </c>
      <c r="F21" s="6">
        <v>0</v>
      </c>
      <c r="G21" s="28">
        <f t="shared" si="0"/>
        <v>0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x14ac:dyDescent="0.3">
      <c r="A22" s="62" t="s">
        <v>48</v>
      </c>
      <c r="B22" s="63"/>
      <c r="C22" s="32" t="s">
        <v>47</v>
      </c>
      <c r="D22" s="31">
        <v>1000</v>
      </c>
      <c r="E22" s="28">
        <v>20.978999999999999</v>
      </c>
      <c r="F22" s="6">
        <v>0</v>
      </c>
      <c r="G22" s="28">
        <f t="shared" si="0"/>
        <v>0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x14ac:dyDescent="0.3">
      <c r="A23" s="62" t="s">
        <v>52</v>
      </c>
      <c r="B23" s="63"/>
      <c r="C23" s="32" t="s">
        <v>51</v>
      </c>
      <c r="D23" s="31">
        <v>1000</v>
      </c>
      <c r="E23" s="34">
        <v>15.768000000000001</v>
      </c>
      <c r="F23" s="6">
        <v>0</v>
      </c>
      <c r="G23" s="28">
        <f t="shared" si="0"/>
        <v>0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x14ac:dyDescent="0.3">
      <c r="A24" s="62" t="s">
        <v>56</v>
      </c>
      <c r="B24" s="63"/>
      <c r="C24" s="32" t="s">
        <v>55</v>
      </c>
      <c r="D24" s="31">
        <v>1000</v>
      </c>
      <c r="E24" s="28">
        <v>53.73</v>
      </c>
      <c r="F24" s="6">
        <v>0</v>
      </c>
      <c r="G24" s="28">
        <f t="shared" si="0"/>
        <v>0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x14ac:dyDescent="0.3">
      <c r="A25" s="62" t="s">
        <v>101</v>
      </c>
      <c r="B25" s="63"/>
      <c r="C25" s="32" t="s">
        <v>100</v>
      </c>
      <c r="D25" s="31">
        <v>500</v>
      </c>
      <c r="E25" s="28">
        <v>101.25</v>
      </c>
      <c r="F25" s="6">
        <v>0</v>
      </c>
      <c r="G25" s="28">
        <f t="shared" si="0"/>
        <v>0</v>
      </c>
      <c r="H25" s="22">
        <v>0</v>
      </c>
      <c r="I25" s="22">
        <v>500</v>
      </c>
      <c r="J25" s="22">
        <v>1000</v>
      </c>
      <c r="K25" s="22">
        <v>1500</v>
      </c>
      <c r="L25" s="22">
        <v>2000</v>
      </c>
      <c r="M25" s="22">
        <v>2500</v>
      </c>
      <c r="N25" s="22">
        <v>3000</v>
      </c>
      <c r="O25" s="22">
        <v>3500</v>
      </c>
      <c r="P25" s="22">
        <v>4000</v>
      </c>
      <c r="Q25" s="22">
        <v>4500</v>
      </c>
      <c r="R25" s="22">
        <v>5000</v>
      </c>
      <c r="S25" s="22">
        <v>5500</v>
      </c>
      <c r="T25" s="22">
        <v>6000</v>
      </c>
      <c r="U25" s="22">
        <v>6500</v>
      </c>
      <c r="V25" s="22"/>
      <c r="W25" s="22"/>
      <c r="X25" s="22"/>
      <c r="Y25" s="22"/>
      <c r="Z25" s="22"/>
      <c r="AA25" s="22"/>
    </row>
    <row r="26" spans="1:27" x14ac:dyDescent="0.3">
      <c r="A26" s="62" t="s">
        <v>99</v>
      </c>
      <c r="B26" s="63"/>
      <c r="C26" s="32" t="s">
        <v>98</v>
      </c>
      <c r="D26" s="31">
        <v>200</v>
      </c>
      <c r="E26" s="28">
        <v>56.7</v>
      </c>
      <c r="F26" s="6">
        <v>0</v>
      </c>
      <c r="G26" s="28">
        <f t="shared" si="0"/>
        <v>0</v>
      </c>
      <c r="H26" s="22">
        <v>0</v>
      </c>
      <c r="I26" s="22">
        <v>200</v>
      </c>
      <c r="J26" s="22">
        <v>400</v>
      </c>
      <c r="K26" s="22">
        <v>600</v>
      </c>
      <c r="L26" s="22">
        <v>800</v>
      </c>
      <c r="M26" s="22">
        <v>1000</v>
      </c>
      <c r="N26" s="22">
        <v>1200</v>
      </c>
      <c r="O26" s="22">
        <v>1400</v>
      </c>
      <c r="P26" s="22">
        <v>1600</v>
      </c>
      <c r="Q26" s="22">
        <v>1800</v>
      </c>
      <c r="R26" s="22">
        <v>2000</v>
      </c>
      <c r="S26" s="22">
        <v>2200</v>
      </c>
      <c r="T26" s="22">
        <v>2400</v>
      </c>
      <c r="U26" s="22">
        <v>2600</v>
      </c>
      <c r="V26" s="22"/>
      <c r="W26" s="22"/>
      <c r="X26" s="22"/>
      <c r="Y26" s="22"/>
      <c r="Z26" s="22"/>
      <c r="AA26" s="22"/>
    </row>
    <row r="27" spans="1:27" x14ac:dyDescent="0.3">
      <c r="A27" s="60" t="s">
        <v>97</v>
      </c>
      <c r="B27" s="61"/>
      <c r="C27" s="32" t="s">
        <v>96</v>
      </c>
      <c r="D27" s="31">
        <v>100</v>
      </c>
      <c r="E27" s="28">
        <v>75.600000000000009</v>
      </c>
      <c r="F27" s="6">
        <v>0</v>
      </c>
      <c r="G27" s="28">
        <f t="shared" si="0"/>
        <v>0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x14ac:dyDescent="0.3">
      <c r="A28" s="62" t="s">
        <v>95</v>
      </c>
      <c r="B28" s="63"/>
      <c r="C28" s="32" t="s">
        <v>94</v>
      </c>
      <c r="D28" s="31">
        <v>100</v>
      </c>
      <c r="E28" s="28">
        <v>351</v>
      </c>
      <c r="F28" s="6">
        <v>0</v>
      </c>
      <c r="G28" s="28">
        <f t="shared" si="0"/>
        <v>0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x14ac:dyDescent="0.3">
      <c r="A29" s="62" t="s">
        <v>93</v>
      </c>
      <c r="B29" s="63"/>
      <c r="C29" s="32" t="s">
        <v>92</v>
      </c>
      <c r="D29" s="31">
        <v>10</v>
      </c>
      <c r="E29" s="28">
        <v>128.25</v>
      </c>
      <c r="F29" s="6">
        <v>0</v>
      </c>
      <c r="G29" s="28">
        <f t="shared" si="0"/>
        <v>0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x14ac:dyDescent="0.3">
      <c r="A30" s="62" t="s">
        <v>54</v>
      </c>
      <c r="B30" s="63"/>
      <c r="C30" s="32" t="s">
        <v>53</v>
      </c>
      <c r="D30" s="31">
        <v>500</v>
      </c>
      <c r="E30" s="28">
        <v>121.50000000000001</v>
      </c>
      <c r="F30" s="6">
        <v>0</v>
      </c>
      <c r="G30" s="28">
        <f t="shared" si="0"/>
        <v>0</v>
      </c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x14ac:dyDescent="0.3">
      <c r="A31" s="62" t="s">
        <v>91</v>
      </c>
      <c r="B31" s="63"/>
      <c r="C31" s="32" t="s">
        <v>90</v>
      </c>
      <c r="D31" s="31">
        <v>100</v>
      </c>
      <c r="E31" s="28">
        <v>41.175000000000004</v>
      </c>
      <c r="F31" s="6">
        <v>0</v>
      </c>
      <c r="G31" s="28">
        <f t="shared" si="0"/>
        <v>0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x14ac:dyDescent="0.3">
      <c r="A32" s="62" t="s">
        <v>60</v>
      </c>
      <c r="B32" s="63"/>
      <c r="C32" s="33" t="s">
        <v>59</v>
      </c>
      <c r="D32" s="31">
        <v>200</v>
      </c>
      <c r="E32" s="28">
        <v>9.2880000000000003</v>
      </c>
      <c r="F32" s="6">
        <v>0</v>
      </c>
      <c r="G32" s="28">
        <f t="shared" si="0"/>
        <v>0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x14ac:dyDescent="0.3">
      <c r="A33" s="62" t="s">
        <v>89</v>
      </c>
      <c r="B33" s="63"/>
      <c r="C33" s="32" t="s">
        <v>88</v>
      </c>
      <c r="D33" s="31">
        <v>1</v>
      </c>
      <c r="E33" s="28">
        <v>13.243500000000001</v>
      </c>
      <c r="F33" s="6">
        <v>0</v>
      </c>
      <c r="G33" s="28">
        <f t="shared" si="0"/>
        <v>0</v>
      </c>
      <c r="H33" s="22">
        <v>0</v>
      </c>
      <c r="I33" s="22">
        <v>1</v>
      </c>
      <c r="J33" s="22">
        <v>2</v>
      </c>
      <c r="K33" s="22">
        <v>3</v>
      </c>
      <c r="L33" s="22">
        <v>4</v>
      </c>
      <c r="M33" s="22">
        <v>5</v>
      </c>
      <c r="N33" s="22">
        <v>6</v>
      </c>
      <c r="O33" s="22">
        <v>7</v>
      </c>
      <c r="P33" s="22">
        <v>8</v>
      </c>
      <c r="Q33" s="22">
        <v>9</v>
      </c>
      <c r="R33" s="22">
        <v>10</v>
      </c>
      <c r="S33" s="22">
        <v>11</v>
      </c>
      <c r="T33" s="22">
        <v>12</v>
      </c>
      <c r="U33" s="22">
        <v>13</v>
      </c>
      <c r="V33" s="22">
        <v>14</v>
      </c>
      <c r="W33" s="22">
        <v>15</v>
      </c>
      <c r="X33" s="22">
        <v>16</v>
      </c>
      <c r="Y33" s="22">
        <v>17</v>
      </c>
      <c r="Z33" s="22">
        <v>18</v>
      </c>
      <c r="AA33" s="22">
        <v>19</v>
      </c>
    </row>
    <row r="34" spans="1:27" x14ac:dyDescent="0.3">
      <c r="A34" s="62" t="s">
        <v>87</v>
      </c>
      <c r="B34" s="63"/>
      <c r="C34" s="32" t="s">
        <v>86</v>
      </c>
      <c r="D34" s="31">
        <v>1</v>
      </c>
      <c r="E34" s="28">
        <v>5.4540000000000006</v>
      </c>
      <c r="F34" s="6">
        <v>0</v>
      </c>
      <c r="G34" s="28">
        <f t="shared" si="0"/>
        <v>0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x14ac:dyDescent="0.3">
      <c r="A35" s="62" t="s">
        <v>50</v>
      </c>
      <c r="B35" s="63"/>
      <c r="C35" s="32" t="s">
        <v>49</v>
      </c>
      <c r="D35" s="31">
        <v>1</v>
      </c>
      <c r="E35" s="28">
        <v>19.872000000000003</v>
      </c>
      <c r="F35" s="6">
        <v>0</v>
      </c>
      <c r="G35" s="28">
        <f t="shared" si="0"/>
        <v>0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x14ac:dyDescent="0.3">
      <c r="A36" s="62" t="s">
        <v>85</v>
      </c>
      <c r="B36" s="63"/>
      <c r="C36" s="32" t="s">
        <v>84</v>
      </c>
      <c r="D36" s="31">
        <v>50</v>
      </c>
      <c r="E36" s="28">
        <v>16.038000000000004</v>
      </c>
      <c r="F36" s="6">
        <v>0</v>
      </c>
      <c r="G36" s="28">
        <f t="shared" si="0"/>
        <v>0</v>
      </c>
      <c r="H36" s="22">
        <v>0</v>
      </c>
      <c r="I36" s="22">
        <v>50</v>
      </c>
      <c r="J36" s="22">
        <v>100</v>
      </c>
      <c r="K36" s="22">
        <v>150</v>
      </c>
      <c r="L36" s="22">
        <v>200</v>
      </c>
      <c r="M36" s="22">
        <v>250</v>
      </c>
      <c r="N36" s="22">
        <v>300</v>
      </c>
      <c r="O36" s="22">
        <v>350</v>
      </c>
      <c r="P36" s="22">
        <v>400</v>
      </c>
      <c r="Q36" s="22">
        <v>450</v>
      </c>
      <c r="R36" s="22">
        <v>500</v>
      </c>
      <c r="S36" s="22">
        <v>550</v>
      </c>
      <c r="T36" s="22">
        <v>600</v>
      </c>
      <c r="U36" s="22">
        <v>650</v>
      </c>
      <c r="V36" s="22">
        <v>700</v>
      </c>
      <c r="W36" s="22">
        <v>750</v>
      </c>
      <c r="X36" s="22">
        <v>800</v>
      </c>
      <c r="Y36" s="22">
        <v>850</v>
      </c>
      <c r="Z36" s="22">
        <v>900</v>
      </c>
      <c r="AA36" s="22">
        <v>950</v>
      </c>
    </row>
    <row r="37" spans="1:27" x14ac:dyDescent="0.3">
      <c r="A37" s="62" t="s">
        <v>39</v>
      </c>
      <c r="B37" s="63"/>
      <c r="C37" s="32" t="s">
        <v>38</v>
      </c>
      <c r="D37" s="31">
        <v>100</v>
      </c>
      <c r="E37" s="28">
        <v>131.03100000000001</v>
      </c>
      <c r="F37" s="6">
        <v>0</v>
      </c>
      <c r="G37" s="28">
        <f t="shared" si="0"/>
        <v>0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x14ac:dyDescent="0.3">
      <c r="A38" s="62" t="s">
        <v>83</v>
      </c>
      <c r="B38" s="63"/>
      <c r="C38" s="32" t="s">
        <v>82</v>
      </c>
      <c r="D38" s="31">
        <v>1</v>
      </c>
      <c r="E38" s="28">
        <v>7.4250000000000007</v>
      </c>
      <c r="F38" s="6">
        <v>0</v>
      </c>
      <c r="G38" s="28">
        <f t="shared" si="0"/>
        <v>0</v>
      </c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x14ac:dyDescent="0.3">
      <c r="A39" s="64" t="s">
        <v>81</v>
      </c>
      <c r="B39" s="65"/>
      <c r="C39" s="30" t="s">
        <v>45</v>
      </c>
      <c r="D39" s="31">
        <v>20</v>
      </c>
      <c r="E39" s="28">
        <v>40.837500000000006</v>
      </c>
      <c r="F39" s="6">
        <v>0</v>
      </c>
      <c r="G39" s="28">
        <f t="shared" si="0"/>
        <v>0</v>
      </c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x14ac:dyDescent="0.3">
      <c r="A40" s="64" t="s">
        <v>46</v>
      </c>
      <c r="B40" s="65"/>
      <c r="C40" s="30" t="s">
        <v>45</v>
      </c>
      <c r="D40" s="29">
        <v>40</v>
      </c>
      <c r="E40" s="28">
        <v>42.1875</v>
      </c>
      <c r="F40" s="18">
        <v>0</v>
      </c>
      <c r="G40" s="28">
        <f t="shared" si="0"/>
        <v>0</v>
      </c>
      <c r="H40" s="22">
        <v>0</v>
      </c>
      <c r="I40" s="22">
        <v>40</v>
      </c>
      <c r="J40" s="22">
        <v>80</v>
      </c>
      <c r="K40" s="22">
        <v>120</v>
      </c>
      <c r="L40" s="22">
        <v>160</v>
      </c>
      <c r="M40" s="22">
        <v>200</v>
      </c>
      <c r="N40" s="22">
        <v>240</v>
      </c>
      <c r="O40" s="22">
        <v>280</v>
      </c>
      <c r="P40" s="22">
        <v>320</v>
      </c>
      <c r="Q40" s="22">
        <v>360</v>
      </c>
      <c r="R40" s="22">
        <v>400</v>
      </c>
      <c r="S40" s="22">
        <v>440</v>
      </c>
      <c r="T40" s="22">
        <v>480</v>
      </c>
      <c r="U40" s="22">
        <v>520</v>
      </c>
      <c r="V40" s="22">
        <v>560</v>
      </c>
      <c r="W40" s="22">
        <v>600</v>
      </c>
      <c r="X40" s="22"/>
      <c r="Y40" s="22"/>
      <c r="Z40" s="22"/>
      <c r="AA40" s="22"/>
    </row>
    <row r="41" spans="1:27" x14ac:dyDescent="0.3">
      <c r="A41" s="60" t="s">
        <v>80</v>
      </c>
      <c r="B41" s="61"/>
      <c r="C41" s="30" t="s">
        <v>45</v>
      </c>
      <c r="D41" s="29">
        <v>120</v>
      </c>
      <c r="E41" s="28">
        <v>213.3</v>
      </c>
      <c r="F41" s="18">
        <v>0</v>
      </c>
      <c r="G41" s="28">
        <f t="shared" si="0"/>
        <v>0</v>
      </c>
      <c r="H41" s="22">
        <v>0</v>
      </c>
      <c r="I41" s="22">
        <v>120</v>
      </c>
      <c r="J41" s="22">
        <v>240</v>
      </c>
      <c r="K41" s="22">
        <v>360</v>
      </c>
      <c r="L41" s="22">
        <v>480</v>
      </c>
      <c r="M41" s="22">
        <v>600</v>
      </c>
      <c r="N41" s="22">
        <v>720</v>
      </c>
      <c r="O41" s="22">
        <v>840</v>
      </c>
      <c r="P41" s="22">
        <v>960</v>
      </c>
      <c r="Q41" s="22">
        <v>1080</v>
      </c>
      <c r="R41" s="22">
        <v>1200</v>
      </c>
      <c r="S41" s="22">
        <v>1320</v>
      </c>
      <c r="T41" s="22">
        <v>1440</v>
      </c>
      <c r="U41" s="22">
        <v>1560</v>
      </c>
      <c r="V41" s="22"/>
      <c r="W41" s="22"/>
      <c r="X41" s="22"/>
      <c r="Y41" s="22"/>
      <c r="Z41" s="22"/>
      <c r="AA41" s="22"/>
    </row>
    <row r="42" spans="1:27" x14ac:dyDescent="0.3">
      <c r="A42" s="27"/>
      <c r="B42" s="27"/>
      <c r="C42" s="26"/>
      <c r="D42" s="24"/>
      <c r="E42" s="25"/>
      <c r="F42" s="24"/>
      <c r="G42" s="23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x14ac:dyDescent="0.3">
      <c r="A43" s="27"/>
      <c r="B43" s="27"/>
      <c r="C43" s="26"/>
      <c r="D43" s="24"/>
      <c r="E43" s="25"/>
      <c r="F43" s="24"/>
      <c r="G43" s="23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x14ac:dyDescent="0.3">
      <c r="A44" s="27"/>
      <c r="B44" s="27"/>
      <c r="C44" s="26"/>
      <c r="D44" s="24"/>
      <c r="E44" s="25"/>
      <c r="F44" s="24"/>
      <c r="G44" s="23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x14ac:dyDescent="0.3">
      <c r="A45" s="27"/>
      <c r="B45" s="27"/>
      <c r="C45" s="26"/>
      <c r="D45" s="24"/>
      <c r="E45" s="25"/>
      <c r="F45" s="24"/>
      <c r="G45" s="23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x14ac:dyDescent="0.3">
      <c r="A46" s="27"/>
      <c r="B46" s="27"/>
      <c r="C46" s="26"/>
      <c r="D46" s="24"/>
      <c r="E46" s="25"/>
      <c r="F46" s="24"/>
      <c r="G46" s="23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x14ac:dyDescent="0.3">
      <c r="A47" s="27"/>
      <c r="B47" s="27"/>
      <c r="C47" s="26"/>
      <c r="D47" s="24"/>
      <c r="E47" s="25"/>
      <c r="F47" s="24"/>
      <c r="G47" s="23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x14ac:dyDescent="0.3">
      <c r="A48" s="27"/>
      <c r="B48" s="27"/>
      <c r="C48" s="26"/>
      <c r="D48" s="24"/>
      <c r="E48" s="25"/>
      <c r="F48" s="24"/>
      <c r="G48" s="23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7" x14ac:dyDescent="0.3">
      <c r="A49" s="17"/>
      <c r="B49" s="17"/>
      <c r="C49" s="16"/>
      <c r="D49" s="15"/>
      <c r="E49" s="14"/>
      <c r="F49" s="13"/>
    </row>
    <row r="50" spans="1:7" x14ac:dyDescent="0.3">
      <c r="A50" s="17"/>
      <c r="B50" s="17"/>
      <c r="C50" s="16"/>
      <c r="D50" s="15"/>
      <c r="E50" s="14"/>
      <c r="F50" s="13"/>
    </row>
    <row r="51" spans="1:7" ht="18" x14ac:dyDescent="0.35">
      <c r="A51" s="57" t="s">
        <v>79</v>
      </c>
      <c r="B51" s="57"/>
      <c r="C51" s="57"/>
      <c r="F51" s="10"/>
    </row>
    <row r="52" spans="1:7" x14ac:dyDescent="0.3">
      <c r="A52" s="54" t="s">
        <v>78</v>
      </c>
      <c r="B52" s="55"/>
      <c r="C52" s="12" t="s">
        <v>77</v>
      </c>
      <c r="D52" s="8">
        <v>1000</v>
      </c>
      <c r="E52" s="11">
        <v>60.750000000000007</v>
      </c>
      <c r="F52" s="6">
        <v>0</v>
      </c>
      <c r="G52" s="2">
        <f t="shared" ref="G52:G69" si="1">(E52/D52)*F52</f>
        <v>0</v>
      </c>
    </row>
    <row r="53" spans="1:7" x14ac:dyDescent="0.3">
      <c r="A53" s="54" t="s">
        <v>37</v>
      </c>
      <c r="B53" s="55"/>
      <c r="C53" s="12" t="s">
        <v>36</v>
      </c>
      <c r="D53" s="8">
        <v>1000</v>
      </c>
      <c r="E53" s="11">
        <v>24.8535</v>
      </c>
      <c r="F53" s="6">
        <v>0</v>
      </c>
      <c r="G53" s="2">
        <f t="shared" si="1"/>
        <v>0</v>
      </c>
    </row>
    <row r="54" spans="1:7" x14ac:dyDescent="0.3">
      <c r="A54" s="54" t="s">
        <v>76</v>
      </c>
      <c r="B54" s="55"/>
      <c r="C54" s="12" t="s">
        <v>75</v>
      </c>
      <c r="D54" s="8">
        <v>200</v>
      </c>
      <c r="E54" s="11">
        <v>12.366000000000001</v>
      </c>
      <c r="F54" s="6">
        <v>0</v>
      </c>
      <c r="G54" s="2">
        <f t="shared" si="1"/>
        <v>0</v>
      </c>
    </row>
    <row r="55" spans="1:7" x14ac:dyDescent="0.3">
      <c r="A55" s="54" t="s">
        <v>74</v>
      </c>
      <c r="B55" s="55"/>
      <c r="C55" s="12" t="s">
        <v>73</v>
      </c>
      <c r="D55" s="8">
        <v>200</v>
      </c>
      <c r="E55" s="11">
        <v>13.041</v>
      </c>
      <c r="F55" s="6">
        <v>0</v>
      </c>
      <c r="G55" s="2">
        <f t="shared" si="1"/>
        <v>0</v>
      </c>
    </row>
    <row r="56" spans="1:7" x14ac:dyDescent="0.3">
      <c r="A56" s="54" t="s">
        <v>72</v>
      </c>
      <c r="B56" s="55"/>
      <c r="C56" s="21" t="s">
        <v>71</v>
      </c>
      <c r="D56" s="8">
        <v>1000</v>
      </c>
      <c r="E56" s="11">
        <v>17.887500000000003</v>
      </c>
      <c r="F56" s="6">
        <v>0</v>
      </c>
      <c r="G56" s="2">
        <f t="shared" si="1"/>
        <v>0</v>
      </c>
    </row>
    <row r="57" spans="1:7" x14ac:dyDescent="0.3">
      <c r="A57" s="54" t="s">
        <v>70</v>
      </c>
      <c r="B57" s="55"/>
      <c r="C57" s="12" t="s">
        <v>69</v>
      </c>
      <c r="D57" s="8">
        <v>100</v>
      </c>
      <c r="E57" s="11">
        <v>170.10000000000002</v>
      </c>
      <c r="F57" s="6">
        <v>0</v>
      </c>
      <c r="G57" s="2">
        <f t="shared" si="1"/>
        <v>0</v>
      </c>
    </row>
    <row r="58" spans="1:7" x14ac:dyDescent="0.3">
      <c r="A58" s="54" t="s">
        <v>68</v>
      </c>
      <c r="B58" s="55"/>
      <c r="C58" s="12" t="s">
        <v>67</v>
      </c>
      <c r="D58" s="8">
        <v>100</v>
      </c>
      <c r="E58" s="11">
        <v>67.5</v>
      </c>
      <c r="F58" s="6">
        <v>0</v>
      </c>
      <c r="G58" s="2">
        <f t="shared" si="1"/>
        <v>0</v>
      </c>
    </row>
    <row r="59" spans="1:7" x14ac:dyDescent="0.3">
      <c r="A59" s="54" t="s">
        <v>66</v>
      </c>
      <c r="B59" s="55"/>
      <c r="C59" s="12" t="s">
        <v>65</v>
      </c>
      <c r="D59" s="8">
        <v>10</v>
      </c>
      <c r="E59" s="11">
        <v>155.25</v>
      </c>
      <c r="F59" s="6">
        <v>0</v>
      </c>
      <c r="G59" s="2">
        <f t="shared" si="1"/>
        <v>0</v>
      </c>
    </row>
    <row r="60" spans="1:7" x14ac:dyDescent="0.3">
      <c r="A60" s="54" t="s">
        <v>64</v>
      </c>
      <c r="B60" s="55"/>
      <c r="C60" s="12" t="s">
        <v>63</v>
      </c>
      <c r="D60" s="8">
        <v>1000</v>
      </c>
      <c r="E60" s="11">
        <v>71.550000000000011</v>
      </c>
      <c r="F60" s="6">
        <v>0</v>
      </c>
      <c r="G60" s="2">
        <f t="shared" si="1"/>
        <v>0</v>
      </c>
    </row>
    <row r="61" spans="1:7" x14ac:dyDescent="0.3">
      <c r="A61" s="54" t="s">
        <v>62</v>
      </c>
      <c r="B61" s="55"/>
      <c r="C61" s="12" t="s">
        <v>61</v>
      </c>
      <c r="D61" s="8">
        <v>1000</v>
      </c>
      <c r="E61" s="11">
        <v>27</v>
      </c>
      <c r="F61" s="6">
        <v>0</v>
      </c>
      <c r="G61" s="2">
        <f t="shared" si="1"/>
        <v>0</v>
      </c>
    </row>
    <row r="62" spans="1:7" x14ac:dyDescent="0.3">
      <c r="A62" s="54" t="s">
        <v>60</v>
      </c>
      <c r="B62" s="55"/>
      <c r="C62" s="21" t="s">
        <v>59</v>
      </c>
      <c r="D62" s="8">
        <v>200</v>
      </c>
      <c r="E62" s="11">
        <v>9.2880000000000003</v>
      </c>
      <c r="F62" s="6">
        <v>0</v>
      </c>
      <c r="G62" s="2">
        <f t="shared" si="1"/>
        <v>0</v>
      </c>
    </row>
    <row r="63" spans="1:7" x14ac:dyDescent="0.3">
      <c r="A63" s="54" t="s">
        <v>58</v>
      </c>
      <c r="B63" s="55"/>
      <c r="C63" s="12" t="s">
        <v>57</v>
      </c>
      <c r="D63" s="8">
        <v>1000</v>
      </c>
      <c r="E63" s="11">
        <v>16.875</v>
      </c>
      <c r="F63" s="6">
        <v>0</v>
      </c>
      <c r="G63" s="2">
        <f t="shared" si="1"/>
        <v>0</v>
      </c>
    </row>
    <row r="64" spans="1:7" x14ac:dyDescent="0.3">
      <c r="A64" s="54" t="s">
        <v>56</v>
      </c>
      <c r="B64" s="55"/>
      <c r="C64" s="12" t="s">
        <v>55</v>
      </c>
      <c r="D64" s="8">
        <v>1000</v>
      </c>
      <c r="E64" s="11">
        <v>53.73</v>
      </c>
      <c r="F64" s="6">
        <v>0</v>
      </c>
      <c r="G64" s="2">
        <f t="shared" si="1"/>
        <v>0</v>
      </c>
    </row>
    <row r="65" spans="1:7" x14ac:dyDescent="0.3">
      <c r="A65" s="54" t="s">
        <v>54</v>
      </c>
      <c r="B65" s="55"/>
      <c r="C65" s="12" t="s">
        <v>53</v>
      </c>
      <c r="D65" s="8">
        <v>500</v>
      </c>
      <c r="E65" s="11">
        <v>121.50000000000001</v>
      </c>
      <c r="F65" s="6">
        <v>0</v>
      </c>
      <c r="G65" s="2">
        <f t="shared" si="1"/>
        <v>0</v>
      </c>
    </row>
    <row r="66" spans="1:7" x14ac:dyDescent="0.3">
      <c r="A66" s="54" t="s">
        <v>52</v>
      </c>
      <c r="B66" s="55"/>
      <c r="C66" s="12" t="s">
        <v>51</v>
      </c>
      <c r="D66" s="8">
        <v>1000</v>
      </c>
      <c r="E66" s="11">
        <v>15.768000000000001</v>
      </c>
      <c r="F66" s="6">
        <v>0</v>
      </c>
      <c r="G66" s="2">
        <f t="shared" si="1"/>
        <v>0</v>
      </c>
    </row>
    <row r="67" spans="1:7" x14ac:dyDescent="0.3">
      <c r="A67" s="54" t="s">
        <v>50</v>
      </c>
      <c r="B67" s="55"/>
      <c r="C67" s="12" t="s">
        <v>49</v>
      </c>
      <c r="D67" s="8">
        <v>1</v>
      </c>
      <c r="E67" s="11">
        <v>19.872000000000003</v>
      </c>
      <c r="F67" s="6">
        <v>0</v>
      </c>
      <c r="G67" s="2">
        <f t="shared" si="1"/>
        <v>0</v>
      </c>
    </row>
    <row r="68" spans="1:7" x14ac:dyDescent="0.3">
      <c r="A68" s="54" t="s">
        <v>48</v>
      </c>
      <c r="B68" s="55"/>
      <c r="C68" s="12" t="s">
        <v>47</v>
      </c>
      <c r="D68" s="8">
        <v>1000</v>
      </c>
      <c r="E68" s="11">
        <v>20.978999999999999</v>
      </c>
      <c r="F68" s="6">
        <v>0</v>
      </c>
      <c r="G68" s="2">
        <f t="shared" si="1"/>
        <v>0</v>
      </c>
    </row>
    <row r="69" spans="1:7" x14ac:dyDescent="0.3">
      <c r="A69" s="58" t="s">
        <v>46</v>
      </c>
      <c r="B69" s="59"/>
      <c r="C69" s="20" t="s">
        <v>45</v>
      </c>
      <c r="D69" s="19">
        <v>40</v>
      </c>
      <c r="E69" s="11">
        <v>41.85</v>
      </c>
      <c r="F69" s="18">
        <v>0</v>
      </c>
      <c r="G69" s="2">
        <f t="shared" si="1"/>
        <v>0</v>
      </c>
    </row>
    <row r="70" spans="1:7" x14ac:dyDescent="0.3">
      <c r="A70" s="17"/>
      <c r="B70" s="17"/>
      <c r="C70" s="16"/>
      <c r="D70" s="15"/>
      <c r="E70" s="14"/>
      <c r="F70" s="13"/>
    </row>
    <row r="71" spans="1:7" ht="18" x14ac:dyDescent="0.35">
      <c r="A71" s="57" t="s">
        <v>44</v>
      </c>
      <c r="B71" s="57"/>
      <c r="C71" s="57"/>
      <c r="F71" s="10"/>
    </row>
    <row r="72" spans="1:7" x14ac:dyDescent="0.3">
      <c r="A72" s="54" t="s">
        <v>43</v>
      </c>
      <c r="B72" s="55"/>
      <c r="C72" s="12" t="s">
        <v>42</v>
      </c>
      <c r="D72" s="8">
        <v>100</v>
      </c>
      <c r="E72" s="11">
        <v>9.8010000000000002</v>
      </c>
      <c r="F72" s="6">
        <v>0</v>
      </c>
      <c r="G72" s="2">
        <f t="shared" ref="G72:G77" si="2">(E72/D72)*F72</f>
        <v>0</v>
      </c>
    </row>
    <row r="73" spans="1:7" x14ac:dyDescent="0.3">
      <c r="A73" s="54" t="s">
        <v>41</v>
      </c>
      <c r="B73" s="55"/>
      <c r="C73" s="12" t="s">
        <v>40</v>
      </c>
      <c r="D73" s="8">
        <v>100</v>
      </c>
      <c r="E73" s="11">
        <v>8.275500000000001</v>
      </c>
      <c r="F73" s="6">
        <v>0</v>
      </c>
      <c r="G73" s="2">
        <f t="shared" si="2"/>
        <v>0</v>
      </c>
    </row>
    <row r="74" spans="1:7" x14ac:dyDescent="0.3">
      <c r="A74" s="54" t="s">
        <v>39</v>
      </c>
      <c r="B74" s="55"/>
      <c r="C74" s="12" t="s">
        <v>38</v>
      </c>
      <c r="D74" s="8">
        <v>100</v>
      </c>
      <c r="E74" s="11">
        <v>131.03100000000001</v>
      </c>
      <c r="F74" s="6">
        <v>0</v>
      </c>
      <c r="G74" s="2">
        <f t="shared" si="2"/>
        <v>0</v>
      </c>
    </row>
    <row r="75" spans="1:7" x14ac:dyDescent="0.3">
      <c r="A75" s="54" t="s">
        <v>37</v>
      </c>
      <c r="B75" s="55"/>
      <c r="C75" s="12" t="s">
        <v>36</v>
      </c>
      <c r="D75" s="8">
        <v>1000</v>
      </c>
      <c r="E75" s="11">
        <v>24.8535</v>
      </c>
      <c r="F75" s="6">
        <v>0</v>
      </c>
      <c r="G75" s="2">
        <f t="shared" si="2"/>
        <v>0</v>
      </c>
    </row>
    <row r="76" spans="1:7" x14ac:dyDescent="0.3">
      <c r="A76" s="54" t="s">
        <v>35</v>
      </c>
      <c r="B76" s="55"/>
      <c r="C76" s="12" t="s">
        <v>34</v>
      </c>
      <c r="D76" s="8">
        <v>1000</v>
      </c>
      <c r="E76" s="11">
        <v>18.603000000000002</v>
      </c>
      <c r="F76" s="6">
        <v>0</v>
      </c>
      <c r="G76" s="2">
        <f t="shared" si="2"/>
        <v>0</v>
      </c>
    </row>
    <row r="77" spans="1:7" x14ac:dyDescent="0.3">
      <c r="A77" s="54" t="s">
        <v>33</v>
      </c>
      <c r="B77" s="55"/>
      <c r="C77" s="12" t="s">
        <v>32</v>
      </c>
      <c r="D77" s="8">
        <v>1000</v>
      </c>
      <c r="E77" s="11">
        <v>29.092500000000001</v>
      </c>
      <c r="F77" s="6">
        <v>0</v>
      </c>
      <c r="G77" s="2">
        <f t="shared" si="2"/>
        <v>0</v>
      </c>
    </row>
    <row r="78" spans="1:7" x14ac:dyDescent="0.3">
      <c r="F78" s="10"/>
    </row>
    <row r="79" spans="1:7" ht="18" x14ac:dyDescent="0.35">
      <c r="A79" s="57" t="s">
        <v>31</v>
      </c>
      <c r="B79" s="57"/>
      <c r="C79" s="57"/>
      <c r="F79" s="10"/>
    </row>
    <row r="80" spans="1:7" x14ac:dyDescent="0.3">
      <c r="A80" s="54" t="s">
        <v>30</v>
      </c>
      <c r="B80" s="55"/>
      <c r="C80" s="9" t="s">
        <v>29</v>
      </c>
      <c r="D80" s="8">
        <v>1</v>
      </c>
      <c r="E80" s="7">
        <v>252.72</v>
      </c>
      <c r="F80" s="6">
        <v>0</v>
      </c>
      <c r="G80" s="2">
        <f t="shared" ref="G80:G85" si="3">(E80/D80)*F80</f>
        <v>0</v>
      </c>
    </row>
    <row r="81" spans="1:19" x14ac:dyDescent="0.3">
      <c r="A81" s="54" t="s">
        <v>28</v>
      </c>
      <c r="B81" s="55"/>
      <c r="C81" s="9" t="s">
        <v>27</v>
      </c>
      <c r="D81" s="8">
        <v>10</v>
      </c>
      <c r="E81" s="7">
        <v>51.300000000000004</v>
      </c>
      <c r="F81" s="6">
        <v>0</v>
      </c>
      <c r="G81" s="2">
        <f t="shared" si="3"/>
        <v>0</v>
      </c>
    </row>
    <row r="82" spans="1:19" x14ac:dyDescent="0.3">
      <c r="A82" s="54" t="s">
        <v>26</v>
      </c>
      <c r="B82" s="55"/>
      <c r="C82" s="5" t="s">
        <v>25</v>
      </c>
      <c r="D82" s="8">
        <v>10</v>
      </c>
      <c r="E82" s="7">
        <v>7.4250000000000007</v>
      </c>
      <c r="F82" s="6">
        <v>0</v>
      </c>
      <c r="G82" s="2">
        <f t="shared" si="3"/>
        <v>0</v>
      </c>
    </row>
    <row r="83" spans="1:19" x14ac:dyDescent="0.3">
      <c r="A83" s="54" t="s">
        <v>24</v>
      </c>
      <c r="B83" s="55"/>
      <c r="C83" s="9" t="s">
        <v>23</v>
      </c>
      <c r="D83" s="8">
        <v>1</v>
      </c>
      <c r="E83" s="7">
        <v>76.558500000000009</v>
      </c>
      <c r="F83" s="6">
        <v>0</v>
      </c>
      <c r="G83" s="2">
        <f t="shared" si="3"/>
        <v>0</v>
      </c>
      <c r="J83">
        <f>6.17*2</f>
        <v>12.34</v>
      </c>
    </row>
    <row r="84" spans="1:19" x14ac:dyDescent="0.3">
      <c r="A84" s="54" t="s">
        <v>22</v>
      </c>
      <c r="B84" s="55"/>
      <c r="C84" s="9" t="s">
        <v>21</v>
      </c>
      <c r="D84" s="8">
        <v>1</v>
      </c>
      <c r="E84" s="7">
        <v>76.410000000000011</v>
      </c>
      <c r="F84" s="6">
        <v>0</v>
      </c>
      <c r="G84" s="2">
        <f t="shared" si="3"/>
        <v>0</v>
      </c>
    </row>
    <row r="85" spans="1:19" x14ac:dyDescent="0.3">
      <c r="A85" s="54" t="s">
        <v>20</v>
      </c>
      <c r="B85" s="55"/>
      <c r="C85" s="9" t="s">
        <v>19</v>
      </c>
      <c r="D85" s="8">
        <v>1</v>
      </c>
      <c r="E85" s="7">
        <v>34.897500000000001</v>
      </c>
      <c r="F85" s="6">
        <v>0</v>
      </c>
      <c r="G85" s="2">
        <f t="shared" si="3"/>
        <v>0</v>
      </c>
    </row>
    <row r="86" spans="1:19" x14ac:dyDescent="0.3">
      <c r="E86" s="47"/>
      <c r="F86" s="47"/>
    </row>
    <row r="87" spans="1:19" ht="18" x14ac:dyDescent="0.35">
      <c r="A87" s="56" t="s">
        <v>18</v>
      </c>
      <c r="B87" s="56"/>
      <c r="C87" s="56"/>
      <c r="E87" s="47"/>
      <c r="F87" s="47"/>
    </row>
    <row r="88" spans="1:19" x14ac:dyDescent="0.3">
      <c r="A88" s="52" t="s">
        <v>17</v>
      </c>
      <c r="B88" s="53"/>
      <c r="C88" s="51" t="s">
        <v>134</v>
      </c>
      <c r="D88" s="4">
        <v>2</v>
      </c>
      <c r="E88" s="3">
        <v>12.34</v>
      </c>
      <c r="F88" s="48">
        <v>0</v>
      </c>
      <c r="G88" s="2">
        <f>(E88/D88)*F88</f>
        <v>0</v>
      </c>
      <c r="H88">
        <v>0</v>
      </c>
      <c r="I88">
        <v>2</v>
      </c>
      <c r="J88">
        <v>3</v>
      </c>
      <c r="K88">
        <v>4</v>
      </c>
      <c r="L88">
        <v>5</v>
      </c>
      <c r="M88">
        <v>6</v>
      </c>
      <c r="N88">
        <v>7</v>
      </c>
      <c r="O88">
        <v>8</v>
      </c>
      <c r="P88">
        <v>9</v>
      </c>
      <c r="Q88">
        <v>10</v>
      </c>
      <c r="R88">
        <v>11</v>
      </c>
      <c r="S88">
        <v>12</v>
      </c>
    </row>
    <row r="89" spans="1:19" x14ac:dyDescent="0.3">
      <c r="A89" s="52" t="s">
        <v>16</v>
      </c>
      <c r="B89" s="53"/>
      <c r="C89" s="51" t="s">
        <v>135</v>
      </c>
      <c r="D89" s="4">
        <v>2</v>
      </c>
      <c r="E89" s="3">
        <v>12.34</v>
      </c>
      <c r="F89" s="48">
        <v>0</v>
      </c>
      <c r="G89" s="2">
        <f>(E89/D89)*F89</f>
        <v>0</v>
      </c>
    </row>
    <row r="90" spans="1:19" x14ac:dyDescent="0.3">
      <c r="A90" s="52" t="s">
        <v>15</v>
      </c>
      <c r="B90" s="53"/>
      <c r="C90" s="51" t="s">
        <v>136</v>
      </c>
      <c r="D90" s="4">
        <v>2</v>
      </c>
      <c r="E90" s="3">
        <v>12.34</v>
      </c>
      <c r="F90" s="48">
        <v>0</v>
      </c>
      <c r="G90" s="2">
        <f>(E90/D90)*F90</f>
        <v>0</v>
      </c>
    </row>
    <row r="91" spans="1:19" x14ac:dyDescent="0.3">
      <c r="A91" s="52" t="s">
        <v>14</v>
      </c>
      <c r="B91" s="53"/>
      <c r="C91" s="51" t="s">
        <v>137</v>
      </c>
      <c r="D91" s="4">
        <v>2</v>
      </c>
      <c r="E91" s="3">
        <v>12.34</v>
      </c>
      <c r="F91" s="48">
        <v>0</v>
      </c>
      <c r="G91" s="2">
        <f t="shared" ref="G91:G101" si="4">(E91/D91)*F91</f>
        <v>0</v>
      </c>
    </row>
    <row r="92" spans="1:19" x14ac:dyDescent="0.3">
      <c r="A92" s="52" t="s">
        <v>13</v>
      </c>
      <c r="B92" s="53"/>
      <c r="C92" s="51" t="s">
        <v>11</v>
      </c>
      <c r="D92" s="4">
        <v>2</v>
      </c>
      <c r="E92" s="3">
        <v>12.34</v>
      </c>
      <c r="F92" s="48">
        <v>0</v>
      </c>
      <c r="G92" s="2">
        <f t="shared" si="4"/>
        <v>0</v>
      </c>
    </row>
    <row r="93" spans="1:19" x14ac:dyDescent="0.3">
      <c r="A93" s="52" t="s">
        <v>12</v>
      </c>
      <c r="B93" s="53"/>
      <c r="C93" s="51" t="s">
        <v>138</v>
      </c>
      <c r="D93" s="4">
        <v>2</v>
      </c>
      <c r="E93" s="3">
        <v>12.34</v>
      </c>
      <c r="F93" s="48">
        <v>0</v>
      </c>
      <c r="G93" s="2">
        <f t="shared" si="4"/>
        <v>0</v>
      </c>
    </row>
    <row r="94" spans="1:19" x14ac:dyDescent="0.3">
      <c r="A94" s="52" t="s">
        <v>10</v>
      </c>
      <c r="B94" s="53"/>
      <c r="C94" s="51" t="s">
        <v>139</v>
      </c>
      <c r="D94" s="4">
        <v>2</v>
      </c>
      <c r="E94" s="3">
        <v>12.34</v>
      </c>
      <c r="F94" s="48">
        <v>0</v>
      </c>
      <c r="G94" s="2">
        <f t="shared" si="4"/>
        <v>0</v>
      </c>
    </row>
    <row r="95" spans="1:19" x14ac:dyDescent="0.3">
      <c r="A95" s="52" t="s">
        <v>9</v>
      </c>
      <c r="B95" s="53"/>
      <c r="C95" s="51" t="s">
        <v>140</v>
      </c>
      <c r="D95" s="4">
        <v>2</v>
      </c>
      <c r="E95" s="3">
        <v>12.34</v>
      </c>
      <c r="F95" s="48">
        <v>0</v>
      </c>
      <c r="G95" s="2">
        <f t="shared" si="4"/>
        <v>0</v>
      </c>
    </row>
    <row r="96" spans="1:19" x14ac:dyDescent="0.3">
      <c r="A96" s="52" t="s">
        <v>8</v>
      </c>
      <c r="B96" s="53"/>
      <c r="C96" s="51" t="s">
        <v>141</v>
      </c>
      <c r="D96" s="4">
        <v>2</v>
      </c>
      <c r="E96" s="3">
        <v>12.34</v>
      </c>
      <c r="F96" s="48">
        <v>0</v>
      </c>
      <c r="G96" s="2">
        <f t="shared" si="4"/>
        <v>0</v>
      </c>
    </row>
    <row r="97" spans="1:7" x14ac:dyDescent="0.3">
      <c r="A97" s="52" t="s">
        <v>7</v>
      </c>
      <c r="B97" s="53"/>
      <c r="C97" s="51" t="s">
        <v>142</v>
      </c>
      <c r="D97" s="4">
        <v>2</v>
      </c>
      <c r="E97" s="3">
        <v>12.34</v>
      </c>
      <c r="F97" s="48">
        <v>0</v>
      </c>
      <c r="G97" s="2">
        <f t="shared" si="4"/>
        <v>0</v>
      </c>
    </row>
    <row r="98" spans="1:7" x14ac:dyDescent="0.3">
      <c r="A98" s="52" t="s">
        <v>6</v>
      </c>
      <c r="B98" s="53"/>
      <c r="C98" s="51" t="s">
        <v>143</v>
      </c>
      <c r="D98" s="4">
        <v>2</v>
      </c>
      <c r="E98" s="3">
        <v>12.34</v>
      </c>
      <c r="F98" s="48">
        <v>0</v>
      </c>
      <c r="G98" s="2">
        <f t="shared" si="4"/>
        <v>0</v>
      </c>
    </row>
    <row r="99" spans="1:7" x14ac:dyDescent="0.3">
      <c r="A99" s="52" t="s">
        <v>5</v>
      </c>
      <c r="B99" s="53"/>
      <c r="C99" s="51" t="s">
        <v>144</v>
      </c>
      <c r="D99" s="4">
        <v>2</v>
      </c>
      <c r="E99" s="3">
        <v>12.34</v>
      </c>
      <c r="F99" s="48">
        <v>0</v>
      </c>
      <c r="G99" s="2">
        <f t="shared" si="4"/>
        <v>0</v>
      </c>
    </row>
    <row r="100" spans="1:7" x14ac:dyDescent="0.3">
      <c r="A100" s="52" t="s">
        <v>4</v>
      </c>
      <c r="B100" s="53"/>
      <c r="C100" s="51" t="s">
        <v>3</v>
      </c>
      <c r="D100" s="4">
        <v>2</v>
      </c>
      <c r="E100" s="3">
        <v>12.34</v>
      </c>
      <c r="F100" s="48">
        <v>0</v>
      </c>
      <c r="G100" s="2">
        <f t="shared" si="4"/>
        <v>0</v>
      </c>
    </row>
    <row r="101" spans="1:7" x14ac:dyDescent="0.3">
      <c r="A101" s="52" t="s">
        <v>2</v>
      </c>
      <c r="B101" s="53"/>
      <c r="C101" s="51" t="s">
        <v>1</v>
      </c>
      <c r="D101" s="4">
        <v>2</v>
      </c>
      <c r="E101" s="3">
        <v>12.34</v>
      </c>
      <c r="F101" s="48">
        <v>0</v>
      </c>
      <c r="G101" s="2">
        <f t="shared" si="4"/>
        <v>0</v>
      </c>
    </row>
    <row r="102" spans="1:7" x14ac:dyDescent="0.3">
      <c r="E102" s="47"/>
      <c r="F102" s="47"/>
    </row>
    <row r="103" spans="1:7" x14ac:dyDescent="0.3">
      <c r="E103" s="49" t="s">
        <v>0</v>
      </c>
      <c r="F103" s="50"/>
      <c r="G103" s="1">
        <f>SUM(G7:G101)</f>
        <v>0</v>
      </c>
    </row>
  </sheetData>
  <sheetProtection algorithmName="SHA-512" hashValue="rowkxxp5KYtMTdhXdTxBzQN6WZuQkJaddbWF1Dv69ObWHl/gcO2jg2f7GBrQ5PGGo+dal7byw9kCHaWeRibS0w==" saltValue="bVEzI06QNoXCYLK0axBVZQ==" spinCount="100000" sheet="1" objects="1" scenarios="1"/>
  <mergeCells count="89">
    <mergeCell ref="A1:C1"/>
    <mergeCell ref="B2:C2"/>
    <mergeCell ref="B3:C3"/>
    <mergeCell ref="E3:G3"/>
    <mergeCell ref="B4:G4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51:C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1:C71"/>
    <mergeCell ref="A72:B72"/>
    <mergeCell ref="A73:B73"/>
    <mergeCell ref="A74:B74"/>
    <mergeCell ref="A75:B75"/>
    <mergeCell ref="A76:B76"/>
    <mergeCell ref="A77:B77"/>
    <mergeCell ref="A79:C79"/>
    <mergeCell ref="A80:B80"/>
    <mergeCell ref="A81:B81"/>
    <mergeCell ref="A82:B82"/>
    <mergeCell ref="A83:B83"/>
    <mergeCell ref="A96:B96"/>
    <mergeCell ref="A84:B84"/>
    <mergeCell ref="A85:B85"/>
    <mergeCell ref="A87:C87"/>
    <mergeCell ref="A88:B88"/>
    <mergeCell ref="A89:B89"/>
    <mergeCell ref="A90:B90"/>
    <mergeCell ref="A91:B91"/>
    <mergeCell ref="A92:B92"/>
    <mergeCell ref="A93:B93"/>
    <mergeCell ref="A94:B94"/>
    <mergeCell ref="A95:B95"/>
    <mergeCell ref="A97:B97"/>
    <mergeCell ref="A98:B98"/>
    <mergeCell ref="A99:B99"/>
    <mergeCell ref="A100:B100"/>
    <mergeCell ref="A101:B101"/>
  </mergeCells>
  <dataValidations count="11">
    <dataValidation type="list" allowBlank="1" showInputMessage="1" showErrorMessage="1" sqref="F39 F7:F9">
      <formula1>$H$7:$AF$7</formula1>
    </dataValidation>
    <dataValidation type="list" allowBlank="1" showInputMessage="1" showErrorMessage="1" sqref="F10:F15 F17 F27:F28 F31 F37 F57:F58 F72:F74">
      <formula1>$H$10:$Y$10</formula1>
    </dataValidation>
    <dataValidation type="list" allowBlank="1" showInputMessage="1" showErrorMessage="1" sqref="F16 F29 F59 F81:F82">
      <formula1>$H$16:$AA$16</formula1>
    </dataValidation>
    <dataValidation type="list" allowBlank="1" showInputMessage="1" showErrorMessage="1" sqref="F18:F24 F52:F53 F60:F61 F63:F64 F66 F68 F75:F77 F56">
      <formula1>$H$18:$W$18</formula1>
    </dataValidation>
    <dataValidation type="list" allowBlank="1" showInputMessage="1" showErrorMessage="1" sqref="F25 F30 F65">
      <formula1>$H$25:$U$25</formula1>
    </dataValidation>
    <dataValidation type="list" allowBlank="1" showInputMessage="1" showErrorMessage="1" sqref="F26 F32 F54:F55 F62">
      <formula1>$H$26:$U$26</formula1>
    </dataValidation>
    <dataValidation type="list" allowBlank="1" showInputMessage="1" showErrorMessage="1" sqref="F33:F35 F38 F67 F80 F83:F85">
      <formula1>$H$33:$AA$33</formula1>
    </dataValidation>
    <dataValidation type="list" allowBlank="1" showInputMessage="1" showErrorMessage="1" sqref="F36">
      <formula1>$H$36:$AA$36</formula1>
    </dataValidation>
    <dataValidation type="list" allowBlank="1" showInputMessage="1" showErrorMessage="1" sqref="F40 F69">
      <formula1>$H$40:$W$40</formula1>
    </dataValidation>
    <dataValidation type="list" allowBlank="1" showInputMessage="1" showErrorMessage="1" sqref="F41:F48">
      <formula1>$H$41:$U$41</formula1>
    </dataValidation>
    <dataValidation type="list" allowBlank="1" showInputMessage="1" showErrorMessage="1" sqref="F88:F101">
      <formula1>$H$88:$S$88</formula1>
    </dataValidation>
  </dataValidations>
  <pageMargins left="0.25" right="0.25" top="0.75" bottom="0.75" header="0.3" footer="0.3"/>
  <pageSetup scale="88" fitToHeight="2" orientation="portrait" horizontalDpi="200" verticalDpi="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Initial Hardware &amp; Job Aids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Sherwin Quilay</dc:creator>
  <cp:lastModifiedBy>Sherwin Quilay</cp:lastModifiedBy>
  <cp:lastPrinted>2018-02-09T20:35:09Z</cp:lastPrinted>
  <dcterms:created xsi:type="dcterms:W3CDTF">2018-02-06T22:28:38Z</dcterms:created>
  <dcterms:modified xsi:type="dcterms:W3CDTF">2018-02-12T21:34:31Z</dcterms:modified>
</cp:coreProperties>
</file>